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ary\SEVAC 1ER TRIMESTRE DE 2024\formatos\"/>
    </mc:Choice>
  </mc:AlternateContent>
  <xr:revisionPtr revIDLastSave="0" documentId="8_{B72B30C2-4EE8-4FDD-B7C7-1760F4D2C034}" xr6:coauthVersionLast="47" xr6:coauthVersionMax="47" xr10:uidLastSave="{00000000-0000-0000-0000-000000000000}"/>
  <bookViews>
    <workbookView xWindow="5355" yWindow="4245" windowWidth="21600" windowHeight="11505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F12" i="2" l="1"/>
  <c r="D3" i="2"/>
  <c r="C3" i="2"/>
  <c r="B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<sst xmlns="http://schemas.openxmlformats.org/spreadsheetml/2006/main" count="27" uniqueCount="27">
  <si>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</si>
  <si>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</si>
  <si>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</si>
  <si>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</si>
  <si>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</si>
  <si>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</si>
  <si>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</si>
  <si>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</si>
  <si>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</si>
  <si>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</si>
  <si>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</si>
  <si>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</si>
  <si>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</si>
  <si>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</si>
  <si>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</si>
  <si>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</si>
  <si>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</si>
  <si>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</si>
  <si>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</si>
  <si>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</si>
  <si>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</si>
  <si>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</si>
  <si>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</si>
  <si>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</si>
  <si>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</si>
  <si>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</si>
  <si>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UNIVERSIDAD POLITECNICA DE JUVENTINO ROSAS
Estado Analítico del Activo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</si>
</sst>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124158066.22000001</v>
      </c>
      <c r="C3" s="8">
        <f t="shared" ref="C3:F3" si="0">C4+C12</f>
        <v>62802978.629999995</v>
      </c>
      <c r="D3" s="8">
        <f t="shared" si="0"/>
        <v>57650412.090000004</v>
      </c>
      <c r="E3" s="8">
        <f t="shared" si="0"/>
        <v>129310632.76000001</v>
      </c>
      <c r="F3" s="8">
        <f t="shared" si="0"/>
        <v>5152566.540000001</v>
      </c>
    </row>
    <row r="4" spans="1:6" x14ac:dyDescent="0.2">
      <c r="A4" s="5" t="s">
        <v>4</v>
      </c>
      <c r="B4" s="8">
        <f>SUM(B5:B11)</f>
        <v>12103269.01</v>
      </c>
      <c r="C4" s="8">
        <f>SUM(C5:C11)</f>
        <v>62802978.629999995</v>
      </c>
      <c r="D4" s="8">
        <f>SUM(D5:D11)</f>
        <v>57650412.090000004</v>
      </c>
      <c r="E4" s="8">
        <f>SUM(E5:E11)</f>
        <v>17255835.550000001</v>
      </c>
      <c r="F4" s="8">
        <f>SUM(F5:F11)</f>
        <v>5152566.540000001</v>
      </c>
    </row>
    <row r="5" spans="1:6" x14ac:dyDescent="0.2">
      <c r="A5" s="6" t="s">
        <v>5</v>
      </c>
      <c r="B5" s="9">
        <v>12089465.74</v>
      </c>
      <c r="C5" s="9">
        <v>40290496.579999998</v>
      </c>
      <c r="D5" s="9">
        <v>35146688.140000001</v>
      </c>
      <c r="E5" s="9">
        <f>B5+C5-D5</f>
        <v>17233274.18</v>
      </c>
      <c r="F5" s="9">
        <f t="shared" ref="F5:F11" si="1">E5-B5</f>
        <v>5143808.4399999995</v>
      </c>
    </row>
    <row r="6" spans="1:6" x14ac:dyDescent="0.2">
      <c r="A6" s="6" t="s">
        <v>6</v>
      </c>
      <c r="B6" s="9">
        <v>6703.27</v>
      </c>
      <c r="C6" s="9">
        <v>22512482.050000001</v>
      </c>
      <c r="D6" s="9">
        <v>22503723.949999999</v>
      </c>
      <c r="E6" s="9">
        <f t="shared" ref="E6:E11" si="2">B6+C6-D6</f>
        <v>15461.370000001043</v>
      </c>
      <c r="F6" s="9">
        <f t="shared" si="1"/>
        <v>8758.1000000010426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7100</v>
      </c>
      <c r="C11" s="9">
        <v>0</v>
      </c>
      <c r="D11" s="9">
        <v>0</v>
      </c>
      <c r="E11" s="9">
        <f t="shared" si="2"/>
        <v>7100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112054797.21000001</v>
      </c>
      <c r="C12" s="8">
        <f>SUM(C13:C21)</f>
        <v>0</v>
      </c>
      <c r="D12" s="8">
        <f>SUM(D13:D21)</f>
        <v>0</v>
      </c>
      <c r="E12" s="8">
        <f>SUM(E13:E21)</f>
        <v>112054797.21000001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128142914.2</v>
      </c>
      <c r="C15" s="10">
        <v>0</v>
      </c>
      <c r="D15" s="10">
        <v>0</v>
      </c>
      <c r="E15" s="10">
        <f t="shared" si="4"/>
        <v>128142914.2</v>
      </c>
      <c r="F15" s="10">
        <f t="shared" si="3"/>
        <v>0</v>
      </c>
    </row>
    <row r="16" spans="1:6" x14ac:dyDescent="0.2">
      <c r="A16" s="6" t="s">
        <v>14</v>
      </c>
      <c r="B16" s="9">
        <v>49554458.649999999</v>
      </c>
      <c r="C16" s="9">
        <v>0</v>
      </c>
      <c r="D16" s="9">
        <v>0</v>
      </c>
      <c r="E16" s="9">
        <f t="shared" si="4"/>
        <v>49554458.649999999</v>
      </c>
      <c r="F16" s="9">
        <f t="shared" si="3"/>
        <v>0</v>
      </c>
    </row>
    <row r="17" spans="1:6" x14ac:dyDescent="0.2">
      <c r="A17" s="6" t="s">
        <v>15</v>
      </c>
      <c r="B17" s="9">
        <v>88673.43</v>
      </c>
      <c r="C17" s="9">
        <v>0</v>
      </c>
      <c r="D17" s="9">
        <v>0</v>
      </c>
      <c r="E17" s="9">
        <f t="shared" si="4"/>
        <v>88673.43</v>
      </c>
      <c r="F17" s="9">
        <f t="shared" si="3"/>
        <v>0</v>
      </c>
    </row>
    <row r="18" spans="1:6" x14ac:dyDescent="0.2">
      <c r="A18" s="6" t="s">
        <v>16</v>
      </c>
      <c r="B18" s="9">
        <v>-65731249.07</v>
      </c>
      <c r="C18" s="9">
        <v>0</v>
      </c>
      <c r="D18" s="9">
        <v>0</v>
      </c>
      <c r="E18" s="9">
        <f t="shared" si="4"/>
        <v>-65731249.07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Offce RecFinancieros1</cp:lastModifiedBy>
  <cp:lastPrinted>2018-03-08T18:40:55Z</cp:lastPrinted>
  <dcterms:created xsi:type="dcterms:W3CDTF">2014-02-09T04:04:15Z</dcterms:created>
  <dcterms:modified xsi:type="dcterms:W3CDTF">2024-04-24T21:44:20Z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